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F42"/>
  <workbookPr codeName="ЭтаКнига"/>
  <bookViews>
    <workbookView xWindow="0" yWindow="45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База">'Лист1'!$B$2:$C$31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<sst xmlns="http://schemas.openxmlformats.org/spreadsheetml/2006/main" count="74" uniqueCount="34">
  <si>
    <t>ГСКТ-02-12-073</t>
  </si>
  <si>
    <t>ГСКТ-02-01-008</t>
  </si>
  <si>
    <t>ГСКТ-02-01-010</t>
  </si>
  <si>
    <t>ГСКТ-02-01-012</t>
  </si>
  <si>
    <t>ГСКТ-02-01-013</t>
  </si>
  <si>
    <t>ГСКТ-02-01-014</t>
  </si>
  <si>
    <t>ГСКТ-02-01-018</t>
  </si>
  <si>
    <t>ГСКТ-02-09-030</t>
  </si>
  <si>
    <t>ГСКТ-02-09-031</t>
  </si>
  <si>
    <t>ГСКТ-02-09-032</t>
  </si>
  <si>
    <t>ГСКТ-02-09-033</t>
  </si>
  <si>
    <t>ГСКТ-02-11-001</t>
  </si>
  <si>
    <t>ГСКТ-02-11-003</t>
  </si>
  <si>
    <t>ГСКТ-02-11-005</t>
  </si>
  <si>
    <t>ГСКТ-02-07-015</t>
  </si>
  <si>
    <t>ГСКТ-02-13-024</t>
  </si>
  <si>
    <t>ГСКТ-02-13-025</t>
  </si>
  <si>
    <t>ГСКТ-02-13-026</t>
  </si>
  <si>
    <t>ГСКТ-02-13-027</t>
  </si>
  <si>
    <t>ГСКТ-02-13-028</t>
  </si>
  <si>
    <t>ГСКТ-02-13-029</t>
  </si>
  <si>
    <t>ГСКТ-02-02-020</t>
  </si>
  <si>
    <t>ГСКТ-02-02-021</t>
  </si>
  <si>
    <t>ГСКТ-02-02-022</t>
  </si>
  <si>
    <t>ГСКТ-02-02-023</t>
  </si>
  <si>
    <t>ГСКТ-02-08-034</t>
  </si>
  <si>
    <t>ГСКТ-02-08-035</t>
  </si>
  <si>
    <t>ГСКТ-02-08-036</t>
  </si>
  <si>
    <t>ГСКТ-02-08-040</t>
  </si>
  <si>
    <t>ГСКТ-02-05-041</t>
  </si>
  <si>
    <t>№</t>
  </si>
  <si>
    <t>Название</t>
  </si>
  <si>
    <t>Стоимость</t>
  </si>
  <si>
    <t>Поиск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</si>
</sst>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2" borderId="1" xfId="0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85" zoomScaleNormal="85" workbookViewId="0" topLeftCell="A1">
      <selection activeCell="E1" sqref="E1"/>
    </sheetView>
  </sheetViews>
  <sheetFormatPr defaultColWidth="9.00390625" defaultRowHeight="12.75"/>
  <cols>
    <col min="1" max="1" width="3.25390625" style="6" bestFit="1" customWidth="1"/>
    <col min="2" max="2" width="14.75390625" style="7" bestFit="1" customWidth="1"/>
    <col min="3" max="3" width="11.75390625" style="9" bestFit="1" customWidth="1"/>
    <col min="5" max="6" width="14.75390625" style="0" bestFit="1" customWidth="1"/>
    <col min="7" max="7" width="11.75390625" style="1" bestFit="1" customWidth="1"/>
    <col min="9" max="9" width="14.75390625" style="0" bestFit="1" customWidth="1"/>
    <col min="10" max="10" width="11.75390625" style="0" bestFit="1" customWidth="1"/>
    <col min="12" max="12" width="9.125" style="15" customWidth="1"/>
    <col min="13" max="14" width="14.75390625" style="0" bestFit="1" customWidth="1"/>
  </cols>
  <sheetData>
    <row r="1" spans="1:15" ht="13.5" thickBot="1">
      <c r="A1" s="10" t="s">
        <v>30</v>
      </c>
      <c r="B1" s="11" t="s">
        <v>31</v>
      </c>
      <c r="C1" s="11" t="s">
        <v>32</v>
      </c>
      <c r="E1" s="13" t="s">
        <v>33</v>
      </c>
      <c r="I1" s="19" t="s">
        <v>31</v>
      </c>
      <c r="J1" s="20" t="s">
        <v>32</v>
      </c>
      <c r="K1" s="21" t="s">
        <v>30</v>
      </c>
      <c r="L1" s="14"/>
      <c r="M1" s="23" t="s">
        <v>33</v>
      </c>
      <c r="N1" s="24" t="s">
        <v>32</v>
      </c>
      <c r="O1" s="25" t="s">
        <v>30</v>
      </c>
    </row>
    <row r="2" spans="1:15" ht="12.75">
      <c r="A2" s="4">
        <v>1</v>
      </c>
      <c r="B2" s="5" t="s">
        <v>0</v>
      </c>
      <c r="C2" s="8">
        <v>1450087.59</v>
      </c>
      <c r="E2" s="12" t="s">
        <v>7</v>
      </c>
      <c r="F2" s="2" t="str">
        <f>VLOOKUP(E2,B2:C31,1,FALSE)</f>
        <v>ГСКТ-02-09-030</v>
      </c>
      <c r="G2" s="3">
        <f>VLOOKUP(E2,B2:C31,2,FALSE)</f>
        <v>430886.23</v>
      </c>
      <c r="I2" s="16" t="s">
        <v>0</v>
      </c>
      <c r="J2" s="17">
        <v>1450087.59</v>
      </c>
      <c r="K2" s="18">
        <v>1</v>
      </c>
      <c r="L2" s="14"/>
      <c r="M2" s="28" t="s">
        <v>2</v>
      </c>
      <c r="N2" s="26">
        <f>VLOOKUP(M2,$I$2:$K$31,2,FALSE)</f>
        <v>509375.78</v>
      </c>
      <c r="O2" s="22">
        <f>VLOOKUP(M2,$I$2:$K$31,3,FALSE)</f>
        <v>3</v>
      </c>
    </row>
    <row r="3" spans="1:15" ht="12.75">
      <c r="A3" s="4">
        <v>2</v>
      </c>
      <c r="B3" s="5" t="s">
        <v>1</v>
      </c>
      <c r="C3" s="8">
        <v>20085.29</v>
      </c>
      <c r="F3" s="2" t="str">
        <f>VLOOKUP(E2,База,1,FALSE)</f>
        <v>ГСКТ-02-09-030</v>
      </c>
      <c r="G3" s="3">
        <f>VLOOKUP(E2,База,2,FALSE)</f>
        <v>430886.23</v>
      </c>
      <c r="I3" s="5" t="s">
        <v>1</v>
      </c>
      <c r="J3" s="8">
        <v>20085.29</v>
      </c>
      <c r="K3" s="4">
        <v>2</v>
      </c>
      <c r="L3" s="14"/>
      <c r="M3" s="29" t="s">
        <v>11</v>
      </c>
      <c r="N3" s="27">
        <f>VLOOKUP(M3,$I$2:$K$31,2,FALSE)</f>
        <v>378257.36</v>
      </c>
      <c r="O3" s="2">
        <f>VLOOKUP(M3,$I$2:$K$31,3,FALSE)</f>
        <v>12</v>
      </c>
    </row>
    <row r="4" spans="1:15" ht="13.5" thickBot="1">
      <c r="A4" s="4">
        <v>3</v>
      </c>
      <c r="B4" s="5" t="s">
        <v>2</v>
      </c>
      <c r="C4" s="8">
        <v>509375.78</v>
      </c>
      <c r="I4" s="5" t="s">
        <v>2</v>
      </c>
      <c r="J4" s="8">
        <v>509375.78</v>
      </c>
      <c r="K4" s="4">
        <v>3</v>
      </c>
      <c r="L4" s="14"/>
      <c r="M4" s="30" t="s">
        <v>28</v>
      </c>
      <c r="N4" s="27">
        <f>VLOOKUP(M4,$I$2:$K$31,2,FALSE)</f>
        <v>2522618.72</v>
      </c>
      <c r="O4" s="2">
        <f>VLOOKUP(M4,$I$2:$K$31,3,FALSE)</f>
        <v>29</v>
      </c>
    </row>
    <row r="5" spans="1:12" ht="12.75">
      <c r="A5" s="4">
        <v>4</v>
      </c>
      <c r="B5" s="5" t="s">
        <v>3</v>
      </c>
      <c r="C5" s="8">
        <v>560796.17</v>
      </c>
      <c r="I5" s="5" t="s">
        <v>3</v>
      </c>
      <c r="J5" s="8">
        <v>560796.17</v>
      </c>
      <c r="K5" s="4">
        <v>4</v>
      </c>
      <c r="L5" s="14"/>
    </row>
    <row r="6" spans="1:12" ht="12.75">
      <c r="A6" s="4">
        <v>5</v>
      </c>
      <c r="B6" s="5" t="s">
        <v>4</v>
      </c>
      <c r="C6" s="8">
        <v>528930</v>
      </c>
      <c r="I6" s="5" t="s">
        <v>4</v>
      </c>
      <c r="J6" s="8">
        <v>528930</v>
      </c>
      <c r="K6" s="4">
        <v>5</v>
      </c>
      <c r="L6" s="14"/>
    </row>
    <row r="7" spans="1:12" ht="12.75">
      <c r="A7" s="4">
        <v>6</v>
      </c>
      <c r="B7" s="5" t="s">
        <v>5</v>
      </c>
      <c r="C7" s="8">
        <v>368150.74</v>
      </c>
      <c r="I7" s="5" t="s">
        <v>5</v>
      </c>
      <c r="J7" s="8">
        <v>368150.74</v>
      </c>
      <c r="K7" s="4">
        <v>6</v>
      </c>
      <c r="L7" s="14"/>
    </row>
    <row r="8" spans="1:12" ht="12.75">
      <c r="A8" s="4">
        <v>7</v>
      </c>
      <c r="B8" s="5" t="s">
        <v>6</v>
      </c>
      <c r="C8" s="8">
        <v>144504.07</v>
      </c>
      <c r="I8" s="5" t="s">
        <v>6</v>
      </c>
      <c r="J8" s="8">
        <v>144504.07</v>
      </c>
      <c r="K8" s="4">
        <v>7</v>
      </c>
      <c r="L8" s="14"/>
    </row>
    <row r="9" spans="1:12" ht="12.75">
      <c r="A9" s="4">
        <v>8</v>
      </c>
      <c r="B9" s="5" t="s">
        <v>7</v>
      </c>
      <c r="C9" s="8">
        <v>430886.23</v>
      </c>
      <c r="I9" s="5" t="s">
        <v>7</v>
      </c>
      <c r="J9" s="8">
        <v>430886.23</v>
      </c>
      <c r="K9" s="4">
        <v>8</v>
      </c>
      <c r="L9" s="14"/>
    </row>
    <row r="10" spans="1:12" ht="12.75">
      <c r="A10" s="4">
        <v>9</v>
      </c>
      <c r="B10" s="5" t="s">
        <v>8</v>
      </c>
      <c r="C10" s="8">
        <v>437826.93</v>
      </c>
      <c r="I10" s="5" t="s">
        <v>8</v>
      </c>
      <c r="J10" s="8">
        <v>437826.93</v>
      </c>
      <c r="K10" s="4">
        <v>9</v>
      </c>
      <c r="L10" s="14"/>
    </row>
    <row r="11" spans="1:12" ht="12.75">
      <c r="A11" s="4">
        <v>10</v>
      </c>
      <c r="B11" s="5" t="s">
        <v>9</v>
      </c>
      <c r="C11" s="8">
        <v>796471.26</v>
      </c>
      <c r="I11" s="5" t="s">
        <v>9</v>
      </c>
      <c r="J11" s="8">
        <v>796471.26</v>
      </c>
      <c r="K11" s="4">
        <v>10</v>
      </c>
      <c r="L11" s="14"/>
    </row>
    <row r="12" spans="1:12" ht="12.75">
      <c r="A12" s="4">
        <v>11</v>
      </c>
      <c r="B12" s="5" t="s">
        <v>10</v>
      </c>
      <c r="C12" s="8">
        <v>535708.19</v>
      </c>
      <c r="I12" s="5" t="s">
        <v>10</v>
      </c>
      <c r="J12" s="8">
        <v>535708.19</v>
      </c>
      <c r="K12" s="4">
        <v>11</v>
      </c>
      <c r="L12" s="14"/>
    </row>
    <row r="13" spans="1:12" ht="12.75">
      <c r="A13" s="4">
        <v>12</v>
      </c>
      <c r="B13" s="5" t="s">
        <v>11</v>
      </c>
      <c r="C13" s="8">
        <v>378257.36</v>
      </c>
      <c r="I13" s="5" t="s">
        <v>11</v>
      </c>
      <c r="J13" s="8">
        <v>378257.36</v>
      </c>
      <c r="K13" s="4">
        <v>12</v>
      </c>
      <c r="L13" s="14"/>
    </row>
    <row r="14" spans="1:12" ht="12.75">
      <c r="A14" s="4">
        <v>13</v>
      </c>
      <c r="B14" s="5" t="s">
        <v>12</v>
      </c>
      <c r="C14" s="8">
        <v>206471.4</v>
      </c>
      <c r="I14" s="5" t="s">
        <v>12</v>
      </c>
      <c r="J14" s="8">
        <v>206471.4</v>
      </c>
      <c r="K14" s="4">
        <v>13</v>
      </c>
      <c r="L14" s="14"/>
    </row>
    <row r="15" spans="1:12" ht="12.75">
      <c r="A15" s="4">
        <v>14</v>
      </c>
      <c r="B15" s="5" t="s">
        <v>13</v>
      </c>
      <c r="C15" s="8">
        <v>139030.99</v>
      </c>
      <c r="I15" s="5" t="s">
        <v>13</v>
      </c>
      <c r="J15" s="8">
        <v>139030.99</v>
      </c>
      <c r="K15" s="4">
        <v>14</v>
      </c>
      <c r="L15" s="14"/>
    </row>
    <row r="16" spans="1:12" ht="12.75">
      <c r="A16" s="4">
        <v>15</v>
      </c>
      <c r="B16" s="5" t="s">
        <v>14</v>
      </c>
      <c r="C16" s="8">
        <v>998153.33</v>
      </c>
      <c r="I16" s="5" t="s">
        <v>14</v>
      </c>
      <c r="J16" s="8">
        <v>998153.33</v>
      </c>
      <c r="K16" s="4">
        <v>15</v>
      </c>
      <c r="L16" s="14"/>
    </row>
    <row r="17" spans="1:12" ht="12.75">
      <c r="A17" s="4">
        <v>16</v>
      </c>
      <c r="B17" s="5" t="s">
        <v>15</v>
      </c>
      <c r="C17" s="8">
        <v>104530.67</v>
      </c>
      <c r="I17" s="5" t="s">
        <v>15</v>
      </c>
      <c r="J17" s="8">
        <v>104530.67</v>
      </c>
      <c r="K17" s="4">
        <v>16</v>
      </c>
      <c r="L17" s="14"/>
    </row>
    <row r="18" spans="1:12" ht="12.75">
      <c r="A18" s="4">
        <v>17</v>
      </c>
      <c r="B18" s="5" t="s">
        <v>16</v>
      </c>
      <c r="C18" s="8">
        <v>828411.29</v>
      </c>
      <c r="I18" s="5" t="s">
        <v>16</v>
      </c>
      <c r="J18" s="8">
        <v>828411.29</v>
      </c>
      <c r="K18" s="4">
        <v>17</v>
      </c>
      <c r="L18" s="14"/>
    </row>
    <row r="19" spans="1:12" ht="12.75">
      <c r="A19" s="4">
        <v>18</v>
      </c>
      <c r="B19" s="5" t="s">
        <v>17</v>
      </c>
      <c r="C19" s="8">
        <v>267416.11</v>
      </c>
      <c r="I19" s="5" t="s">
        <v>17</v>
      </c>
      <c r="J19" s="8">
        <v>267416.11</v>
      </c>
      <c r="K19" s="4">
        <v>18</v>
      </c>
      <c r="L19" s="14"/>
    </row>
    <row r="20" spans="1:12" ht="12.75">
      <c r="A20" s="4">
        <v>19</v>
      </c>
      <c r="B20" s="5" t="s">
        <v>18</v>
      </c>
      <c r="C20" s="8">
        <v>545276.57</v>
      </c>
      <c r="I20" s="5" t="s">
        <v>18</v>
      </c>
      <c r="J20" s="8">
        <v>545276.57</v>
      </c>
      <c r="K20" s="4">
        <v>19</v>
      </c>
      <c r="L20" s="14"/>
    </row>
    <row r="21" spans="1:12" ht="12.75">
      <c r="A21" s="4">
        <v>20</v>
      </c>
      <c r="B21" s="5" t="s">
        <v>19</v>
      </c>
      <c r="C21" s="8">
        <v>284219.78</v>
      </c>
      <c r="I21" s="5" t="s">
        <v>19</v>
      </c>
      <c r="J21" s="8">
        <v>284219.78</v>
      </c>
      <c r="K21" s="4">
        <v>20</v>
      </c>
      <c r="L21" s="14"/>
    </row>
    <row r="22" spans="1:12" ht="12.75">
      <c r="A22" s="4">
        <v>21</v>
      </c>
      <c r="B22" s="5" t="s">
        <v>20</v>
      </c>
      <c r="C22" s="8">
        <v>667641.06</v>
      </c>
      <c r="I22" s="5" t="s">
        <v>20</v>
      </c>
      <c r="J22" s="8">
        <v>667641.06</v>
      </c>
      <c r="K22" s="4">
        <v>21</v>
      </c>
      <c r="L22" s="14"/>
    </row>
    <row r="23" spans="1:12" ht="12.75">
      <c r="A23" s="4">
        <v>22</v>
      </c>
      <c r="B23" s="5" t="s">
        <v>21</v>
      </c>
      <c r="C23" s="8">
        <v>843706.38</v>
      </c>
      <c r="I23" s="5" t="s">
        <v>21</v>
      </c>
      <c r="J23" s="8">
        <v>843706.38</v>
      </c>
      <c r="K23" s="4">
        <v>22</v>
      </c>
      <c r="L23" s="14"/>
    </row>
    <row r="24" spans="1:12" ht="12.75">
      <c r="A24" s="4">
        <v>23</v>
      </c>
      <c r="B24" s="5" t="s">
        <v>22</v>
      </c>
      <c r="C24" s="8">
        <v>222958.09</v>
      </c>
      <c r="I24" s="5" t="s">
        <v>22</v>
      </c>
      <c r="J24" s="8">
        <v>222958.09</v>
      </c>
      <c r="K24" s="4">
        <v>23</v>
      </c>
      <c r="L24" s="14"/>
    </row>
    <row r="25" spans="1:12" ht="12.75">
      <c r="A25" s="4">
        <v>24</v>
      </c>
      <c r="B25" s="5" t="s">
        <v>23</v>
      </c>
      <c r="C25" s="8">
        <v>139048.37</v>
      </c>
      <c r="I25" s="5" t="s">
        <v>23</v>
      </c>
      <c r="J25" s="8">
        <v>139048.37</v>
      </c>
      <c r="K25" s="4">
        <v>24</v>
      </c>
      <c r="L25" s="14"/>
    </row>
    <row r="26" spans="1:12" ht="12.75">
      <c r="A26" s="4">
        <v>25</v>
      </c>
      <c r="B26" s="5" t="s">
        <v>24</v>
      </c>
      <c r="C26" s="8">
        <v>694311.38</v>
      </c>
      <c r="I26" s="5" t="s">
        <v>24</v>
      </c>
      <c r="J26" s="8">
        <v>694311.38</v>
      </c>
      <c r="K26" s="4">
        <v>25</v>
      </c>
      <c r="L26" s="14"/>
    </row>
    <row r="27" spans="1:12" ht="12.75">
      <c r="A27" s="4">
        <v>26</v>
      </c>
      <c r="B27" s="5" t="s">
        <v>25</v>
      </c>
      <c r="C27" s="8">
        <v>457130.43</v>
      </c>
      <c r="I27" s="5" t="s">
        <v>25</v>
      </c>
      <c r="J27" s="8">
        <v>457130.43</v>
      </c>
      <c r="K27" s="4">
        <v>26</v>
      </c>
      <c r="L27" s="14"/>
    </row>
    <row r="28" spans="1:12" ht="12.75">
      <c r="A28" s="4">
        <v>27</v>
      </c>
      <c r="B28" s="5" t="s">
        <v>26</v>
      </c>
      <c r="C28" s="8">
        <v>176229.53</v>
      </c>
      <c r="I28" s="5" t="s">
        <v>26</v>
      </c>
      <c r="J28" s="8">
        <v>176229.53</v>
      </c>
      <c r="K28" s="4">
        <v>27</v>
      </c>
      <c r="L28" s="14"/>
    </row>
    <row r="29" spans="1:12" ht="12.75">
      <c r="A29" s="4">
        <v>28</v>
      </c>
      <c r="B29" s="5" t="s">
        <v>27</v>
      </c>
      <c r="C29" s="8">
        <v>912675.13</v>
      </c>
      <c r="I29" s="5" t="s">
        <v>27</v>
      </c>
      <c r="J29" s="8">
        <v>912675.13</v>
      </c>
      <c r="K29" s="4">
        <v>28</v>
      </c>
      <c r="L29" s="14"/>
    </row>
    <row r="30" spans="1:12" ht="12.75">
      <c r="A30" s="4">
        <v>29</v>
      </c>
      <c r="B30" s="5" t="s">
        <v>28</v>
      </c>
      <c r="C30" s="8">
        <v>2522618.72</v>
      </c>
      <c r="I30" s="5" t="s">
        <v>28</v>
      </c>
      <c r="J30" s="8">
        <v>2522618.72</v>
      </c>
      <c r="K30" s="4">
        <v>29</v>
      </c>
      <c r="L30" s="14"/>
    </row>
    <row r="31" spans="1:12" ht="12.75">
      <c r="A31" s="4">
        <v>30</v>
      </c>
      <c r="B31" s="5" t="s">
        <v>29</v>
      </c>
      <c r="C31" s="8">
        <v>2280912.87</v>
      </c>
      <c r="I31" s="5" t="s">
        <v>29</v>
      </c>
      <c r="J31" s="8">
        <v>2280912.87</v>
      </c>
      <c r="K31" s="4">
        <v>30</v>
      </c>
      <c r="L31" s="1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Shadow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Tengu</dc:creator>
  <cp:keywords/>
  <dc:description/>
  <cp:lastModifiedBy>Разин</cp:lastModifiedBy>
  <dcterms:created xsi:type="dcterms:W3CDTF">2005-05-18T09:01:13Z</dcterms:created>
  <dcterms:modified xsi:type="dcterms:W3CDTF">2005-08-29T09:17:37Z</dcterms:modified>
  <cp:category/>
  <cp:version/>
  <cp:contentType/>
  <cp:contentStatus/>
</cp:coreProperties>
</file>